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D3F98356-C563-4C7E-9DBF-DDA7CBC322F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22" i="1" l="1"/>
  <c r="Q28" i="1"/>
  <c r="P28" i="1"/>
  <c r="Q27" i="1"/>
  <c r="P27" i="1"/>
  <c r="R27" i="1" s="1"/>
  <c r="P22" i="1"/>
  <c r="Q26" i="1"/>
  <c r="P26" i="1"/>
  <c r="Q19" i="1"/>
  <c r="P19" i="1"/>
  <c r="Q25" i="1"/>
  <c r="P25" i="1"/>
  <c r="R25" i="1" s="1"/>
  <c r="Q24" i="1"/>
  <c r="P24" i="1"/>
  <c r="Q20" i="1"/>
  <c r="P20" i="1"/>
  <c r="Q23" i="1"/>
  <c r="P23" i="1"/>
  <c r="Q21" i="1"/>
  <c r="P21" i="1"/>
  <c r="R21" i="1" s="1"/>
  <c r="Q18" i="1"/>
  <c r="P18" i="1"/>
  <c r="Q15" i="1"/>
  <c r="P15" i="1"/>
  <c r="Q13" i="1"/>
  <c r="P13" i="1"/>
  <c r="Q5" i="1"/>
  <c r="P5" i="1"/>
  <c r="Q11" i="1"/>
  <c r="P11" i="1"/>
  <c r="Q10" i="1"/>
  <c r="P10" i="1"/>
  <c r="Q12" i="1"/>
  <c r="P12" i="1"/>
  <c r="Q9" i="1"/>
  <c r="P9" i="1"/>
  <c r="Q17" i="1"/>
  <c r="P17" i="1"/>
  <c r="Q8" i="1"/>
  <c r="P8" i="1"/>
  <c r="Q16" i="1"/>
  <c r="P16" i="1"/>
  <c r="Q4" i="1"/>
  <c r="P4" i="1"/>
  <c r="Q14" i="1"/>
  <c r="P14" i="1"/>
  <c r="Q7" i="1"/>
  <c r="P7" i="1"/>
  <c r="Q3" i="1"/>
  <c r="P3" i="1"/>
  <c r="Q6" i="1"/>
  <c r="P6" i="1"/>
  <c r="R24" i="1" l="1"/>
  <c r="R17" i="1"/>
  <c r="R6" i="1"/>
  <c r="R4" i="1"/>
  <c r="R12" i="1"/>
  <c r="R13" i="1"/>
  <c r="R9" i="1"/>
  <c r="R10" i="1"/>
  <c r="R5" i="1"/>
  <c r="R22" i="1"/>
  <c r="R14" i="1"/>
  <c r="R3" i="1"/>
  <c r="R16" i="1"/>
  <c r="R15" i="1"/>
  <c r="R23" i="1"/>
  <c r="R19" i="1"/>
  <c r="R7" i="1"/>
  <c r="R11" i="1"/>
  <c r="R20" i="1"/>
  <c r="R28" i="1"/>
  <c r="R8" i="1"/>
  <c r="R18" i="1"/>
  <c r="R26" i="1"/>
</calcChain>
</file>

<file path=xl/sharedStrings.xml><?xml version="1.0" encoding="utf-8"?>
<sst xmlns="http://schemas.openxmlformats.org/spreadsheetml/2006/main" count="44" uniqueCount="42">
  <si>
    <t>23-6-2019 Welsum</t>
  </si>
  <si>
    <t>Nr.</t>
  </si>
  <si>
    <t>Naam</t>
  </si>
  <si>
    <t>Eefde</t>
  </si>
  <si>
    <t>jachth</t>
  </si>
  <si>
    <t>zwarte water</t>
  </si>
  <si>
    <t>bolwerk</t>
  </si>
  <si>
    <t>Zwarte water</t>
  </si>
  <si>
    <t>Welsum</t>
  </si>
  <si>
    <t>Wilp</t>
  </si>
  <si>
    <t>Berkel</t>
  </si>
  <si>
    <t>kanaal (crossbaan)</t>
  </si>
  <si>
    <t>Gew laatste</t>
  </si>
  <si>
    <t>Tot gew.</t>
  </si>
  <si>
    <t>Tot punt</t>
  </si>
  <si>
    <t>Aftrek</t>
  </si>
  <si>
    <t>Tot na Aft</t>
  </si>
  <si>
    <t>H.Stegeman</t>
  </si>
  <si>
    <t>Kevin Kolkman</t>
  </si>
  <si>
    <t>koos Kolkman</t>
  </si>
  <si>
    <t>S.v.Maasbommel</t>
  </si>
  <si>
    <t>J.v.Werven</t>
  </si>
  <si>
    <t>W.Kevelham</t>
  </si>
  <si>
    <t>J.v.Maasbommel</t>
  </si>
  <si>
    <t>G.Jansen</t>
  </si>
  <si>
    <t>H.Scholten</t>
  </si>
  <si>
    <t>F.Mensink</t>
  </si>
  <si>
    <t>D.Flierman</t>
  </si>
  <si>
    <t>B.Groot Obbink</t>
  </si>
  <si>
    <t>A.Lichtenberg</t>
  </si>
  <si>
    <t>J.Agterkamp</t>
  </si>
  <si>
    <t>G.v.Aefst</t>
  </si>
  <si>
    <t>M.Achterkamp</t>
  </si>
  <si>
    <t>W.Kettelarij</t>
  </si>
  <si>
    <t>Tim ter Harmsel</t>
  </si>
  <si>
    <t>Mike Breuker</t>
  </si>
  <si>
    <t>J. Tuitert</t>
  </si>
  <si>
    <t>W Tuller</t>
  </si>
  <si>
    <t>Martijn Breuker</t>
  </si>
  <si>
    <t>A.Ongena</t>
  </si>
  <si>
    <t>H.Ter.Harmsel</t>
  </si>
  <si>
    <t>Grootste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</si>
</sst>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4" borderId="5" xfId="0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8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R7" sqref="R7"/>
    </sheetView>
  </sheetViews>
  <sheetFormatPr defaultRowHeight="15" x14ac:dyDescent="0.25"/>
  <cols>
    <col min="2" max="2" width="20.42578125" customWidth="1"/>
    <col min="5" max="5" width="13.42578125" customWidth="1"/>
    <col min="7" max="7" width="14.5703125" customWidth="1"/>
    <col min="13" max="13" width="16.85546875" customWidth="1"/>
    <col min="14" max="14" width="12" customWidth="1"/>
    <col min="18" max="18" width="12.28515625" customWidth="1"/>
  </cols>
  <sheetData>
    <row r="1" spans="1:18" ht="15.75" x14ac:dyDescent="0.25">
      <c r="A1" s="4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5"/>
      <c r="N1" s="2"/>
      <c r="O1" s="2"/>
      <c r="P1" s="2"/>
      <c r="Q1" s="6"/>
      <c r="R1" s="3"/>
    </row>
    <row r="2" spans="1:18" x14ac:dyDescent="0.25">
      <c r="A2" s="9" t="s">
        <v>1</v>
      </c>
      <c r="B2" s="10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4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8" t="s">
        <v>16</v>
      </c>
    </row>
    <row r="3" spans="1:18" x14ac:dyDescent="0.25">
      <c r="A3" s="15">
        <v>2</v>
      </c>
      <c r="B3" s="11" t="s">
        <v>19</v>
      </c>
      <c r="C3" s="12">
        <v>18</v>
      </c>
      <c r="D3" s="16">
        <v>19</v>
      </c>
      <c r="E3" s="16">
        <v>20</v>
      </c>
      <c r="F3" s="18">
        <v>0</v>
      </c>
      <c r="G3" s="16">
        <v>18</v>
      </c>
      <c r="H3" s="16">
        <v>20</v>
      </c>
      <c r="I3" s="16"/>
      <c r="J3" s="16"/>
      <c r="K3" s="16"/>
      <c r="L3" s="16"/>
      <c r="M3" s="7"/>
      <c r="N3" s="12">
        <v>3780</v>
      </c>
      <c r="O3" s="12">
        <v>10820</v>
      </c>
      <c r="P3" s="12">
        <f>C3+D3+E3++F3+G3+H3+I3+J3+K3+L3+M3</f>
        <v>95</v>
      </c>
      <c r="Q3" s="12">
        <f>SMALL(C3:M3,1)+SMALL(C3:M3,2)+SMALL(C3:M3,3)</f>
        <v>36</v>
      </c>
      <c r="R3" s="14">
        <f>P3-Q3</f>
        <v>59</v>
      </c>
    </row>
    <row r="4" spans="1:18" x14ac:dyDescent="0.25">
      <c r="A4" s="15">
        <v>5</v>
      </c>
      <c r="B4" s="11" t="s">
        <v>18</v>
      </c>
      <c r="C4" s="16">
        <v>12</v>
      </c>
      <c r="D4" s="20">
        <v>20</v>
      </c>
      <c r="E4" s="16">
        <v>18</v>
      </c>
      <c r="F4" s="16">
        <v>0</v>
      </c>
      <c r="G4" s="16">
        <v>20</v>
      </c>
      <c r="H4" s="16">
        <v>19</v>
      </c>
      <c r="I4" s="16"/>
      <c r="J4" s="16"/>
      <c r="K4" s="16"/>
      <c r="L4" s="16"/>
      <c r="M4" s="7"/>
      <c r="N4" s="12">
        <v>1920</v>
      </c>
      <c r="O4" s="12">
        <v>9830</v>
      </c>
      <c r="P4" s="16">
        <f>C4+D4+E4++F4+G4+H4+I4+J4+K4+L4+M4</f>
        <v>89</v>
      </c>
      <c r="Q4" s="12">
        <f>SMALL(C4:M4,1)+SMALL(C4:M4,2)+SMALL(C4:M4,3)</f>
        <v>30</v>
      </c>
      <c r="R4" s="14">
        <f>P4-Q4</f>
        <v>59</v>
      </c>
    </row>
    <row r="5" spans="1:18" x14ac:dyDescent="0.25">
      <c r="A5" s="15">
        <v>13</v>
      </c>
      <c r="B5" s="11" t="s">
        <v>20</v>
      </c>
      <c r="C5" s="12">
        <v>19</v>
      </c>
      <c r="D5" s="12">
        <v>0</v>
      </c>
      <c r="E5" s="12">
        <v>14</v>
      </c>
      <c r="F5" s="12">
        <v>0</v>
      </c>
      <c r="G5" s="12">
        <v>20</v>
      </c>
      <c r="H5" s="16">
        <v>18</v>
      </c>
      <c r="I5" s="12"/>
      <c r="J5" s="12"/>
      <c r="K5" s="12"/>
      <c r="L5" s="12"/>
      <c r="M5" s="12"/>
      <c r="N5" s="13">
        <v>1860</v>
      </c>
      <c r="O5" s="13">
        <v>5140</v>
      </c>
      <c r="P5" s="12">
        <f>C5+D5+E5++F5+G5+H5+I5+J5+K5+L5+M5</f>
        <v>71</v>
      </c>
      <c r="Q5" s="12">
        <f>SMALL(C5:M5,1)+SMALL(C5:M5,2)+SMALL(C5:M5,3)</f>
        <v>14</v>
      </c>
      <c r="R5" s="14">
        <f>P5-Q5</f>
        <v>57</v>
      </c>
    </row>
    <row r="6" spans="1:18" x14ac:dyDescent="0.25">
      <c r="A6" s="15">
        <v>1</v>
      </c>
      <c r="B6" s="11" t="s">
        <v>17</v>
      </c>
      <c r="C6" s="12">
        <v>17</v>
      </c>
      <c r="D6" s="16">
        <v>17</v>
      </c>
      <c r="E6" s="16">
        <v>13</v>
      </c>
      <c r="F6" s="16">
        <v>20</v>
      </c>
      <c r="G6" s="16">
        <v>19</v>
      </c>
      <c r="H6" s="17">
        <v>16</v>
      </c>
      <c r="I6" s="17"/>
      <c r="J6" s="17"/>
      <c r="K6" s="17"/>
      <c r="L6" s="17"/>
      <c r="M6" s="7"/>
      <c r="N6" s="12">
        <v>1120</v>
      </c>
      <c r="O6" s="12">
        <v>19880</v>
      </c>
      <c r="P6" s="12">
        <f>C6+D6+E6++F6+G6+H6+I6+J6+K6+L6+M6</f>
        <v>102</v>
      </c>
      <c r="Q6" s="12">
        <f>SMALL(C6:M6,1)+SMALL(C6:M6,2)+SMALL(C6:M6,3)</f>
        <v>46</v>
      </c>
      <c r="R6" s="14">
        <f>P6-Q6</f>
        <v>56</v>
      </c>
    </row>
    <row r="7" spans="1:18" x14ac:dyDescent="0.25">
      <c r="A7" s="15">
        <v>3</v>
      </c>
      <c r="B7" s="11" t="s">
        <v>21</v>
      </c>
      <c r="C7" s="24">
        <v>20</v>
      </c>
      <c r="D7" s="16">
        <v>16</v>
      </c>
      <c r="E7" s="16">
        <v>19</v>
      </c>
      <c r="F7" s="16">
        <v>0</v>
      </c>
      <c r="G7" s="16">
        <v>0</v>
      </c>
      <c r="H7" s="19">
        <v>0</v>
      </c>
      <c r="I7" s="16"/>
      <c r="J7" s="16"/>
      <c r="K7" s="16"/>
      <c r="L7" s="16"/>
      <c r="M7" s="12"/>
      <c r="N7" s="13"/>
      <c r="O7" s="13">
        <v>4640</v>
      </c>
      <c r="P7" s="12">
        <f>C7+D7+E7++F7+G7+H7+I7+J7+K7+L7+M7</f>
        <v>55</v>
      </c>
      <c r="Q7" s="12">
        <f>SMALL(C7:M7,1)+SMALL(C7:M7,2)+SMALL(C7:M7,3)</f>
        <v>0</v>
      </c>
      <c r="R7" s="14">
        <f>P7-Q7</f>
        <v>55</v>
      </c>
    </row>
    <row r="8" spans="1:18" x14ac:dyDescent="0.25">
      <c r="A8" s="15">
        <v>7</v>
      </c>
      <c r="B8" s="21" t="s">
        <v>26</v>
      </c>
      <c r="C8" s="12">
        <v>15</v>
      </c>
      <c r="D8" s="16">
        <v>20</v>
      </c>
      <c r="E8" s="16">
        <v>12</v>
      </c>
      <c r="F8" s="16">
        <v>0</v>
      </c>
      <c r="G8" s="16">
        <v>14</v>
      </c>
      <c r="H8" s="17">
        <v>20</v>
      </c>
      <c r="I8" s="17"/>
      <c r="J8" s="17"/>
      <c r="K8" s="17"/>
      <c r="L8" s="17"/>
      <c r="M8" s="12"/>
      <c r="N8" s="12">
        <v>1360</v>
      </c>
      <c r="O8" s="12">
        <v>6180</v>
      </c>
      <c r="P8" s="12">
        <f>C8+D8+E8++F8+G8+H8+I8+J8+K8+L8+M8</f>
        <v>81</v>
      </c>
      <c r="Q8" s="12">
        <f>SMALL(B8:M8,1)+SMALL(B8:M8,2)+SMALL(B8:M8,3)</f>
        <v>26</v>
      </c>
      <c r="R8" s="14">
        <f>P8-Q8</f>
        <v>55</v>
      </c>
    </row>
    <row r="9" spans="1:18" x14ac:dyDescent="0.25">
      <c r="A9" s="15">
        <v>9</v>
      </c>
      <c r="B9" s="11" t="s">
        <v>28</v>
      </c>
      <c r="C9" s="12">
        <v>18</v>
      </c>
      <c r="D9" s="16">
        <v>18</v>
      </c>
      <c r="E9" s="16">
        <v>19</v>
      </c>
      <c r="F9" s="19">
        <v>0</v>
      </c>
      <c r="G9" s="19">
        <v>0</v>
      </c>
      <c r="H9" s="17">
        <v>0</v>
      </c>
      <c r="I9" s="17"/>
      <c r="J9" s="17"/>
      <c r="K9" s="17"/>
      <c r="L9" s="17"/>
      <c r="M9" s="12"/>
      <c r="N9" s="12">
        <v>0</v>
      </c>
      <c r="O9" s="12">
        <v>6380</v>
      </c>
      <c r="P9" s="12">
        <f>C9+D9+E9++F9+G9+H9+I9+J9+K9+L9+M9</f>
        <v>55</v>
      </c>
      <c r="Q9" s="12">
        <f>SMALL(C9:M9,1)+SMALL(C9:M9,2)+SMALL(C9:M9,3)</f>
        <v>0</v>
      </c>
      <c r="R9" s="14">
        <f>P9-Q9</f>
        <v>55</v>
      </c>
    </row>
    <row r="10" spans="1:18" x14ac:dyDescent="0.25">
      <c r="A10" s="15">
        <v>11</v>
      </c>
      <c r="B10" s="11" t="s">
        <v>22</v>
      </c>
      <c r="C10" s="12">
        <v>16</v>
      </c>
      <c r="D10" s="16">
        <v>15</v>
      </c>
      <c r="E10" s="22">
        <v>0</v>
      </c>
      <c r="F10" s="16">
        <v>19</v>
      </c>
      <c r="G10" s="16">
        <v>17</v>
      </c>
      <c r="H10" s="16">
        <v>17</v>
      </c>
      <c r="I10" s="16"/>
      <c r="J10" s="16"/>
      <c r="K10" s="16"/>
      <c r="L10" s="16"/>
      <c r="M10" s="12"/>
      <c r="N10" s="12">
        <v>1480</v>
      </c>
      <c r="O10" s="12">
        <v>5820</v>
      </c>
      <c r="P10" s="12">
        <f>C10+D10+E10++F10+G10+H10+I10+J10+K10+L10+M10</f>
        <v>84</v>
      </c>
      <c r="Q10" s="12">
        <f>SMALL(C10:M10,1)+SMALL(C10:M10,2)+SMALL(C10:M10,3)</f>
        <v>31</v>
      </c>
      <c r="R10" s="14">
        <f>P10-Q10</f>
        <v>53</v>
      </c>
    </row>
    <row r="11" spans="1:18" x14ac:dyDescent="0.25">
      <c r="A11" s="15">
        <v>12</v>
      </c>
      <c r="B11" s="11" t="s">
        <v>29</v>
      </c>
      <c r="C11" s="12">
        <v>19</v>
      </c>
      <c r="D11" s="12">
        <v>14</v>
      </c>
      <c r="E11" s="12">
        <v>15</v>
      </c>
      <c r="F11" s="19">
        <v>0</v>
      </c>
      <c r="G11" s="19">
        <v>0</v>
      </c>
      <c r="H11" s="16">
        <v>19</v>
      </c>
      <c r="I11" s="12"/>
      <c r="J11" s="12"/>
      <c r="K11" s="12"/>
      <c r="L11" s="12"/>
      <c r="M11" s="12"/>
      <c r="N11" s="12">
        <v>580</v>
      </c>
      <c r="O11" s="12">
        <v>3480</v>
      </c>
      <c r="P11" s="12">
        <f>C11+D11+E11++F11+G11+H11+I11+J11+K11+L11+M11</f>
        <v>67</v>
      </c>
      <c r="Q11" s="12">
        <f>SMALL(C11:M11,1)+SMALL(C11:M11,2)+SMALL(C11:M11,3)</f>
        <v>14</v>
      </c>
      <c r="R11" s="14">
        <f>P11-Q11</f>
        <v>53</v>
      </c>
    </row>
    <row r="12" spans="1:18" x14ac:dyDescent="0.25">
      <c r="A12" s="15">
        <v>10</v>
      </c>
      <c r="B12" s="21" t="s">
        <v>25</v>
      </c>
      <c r="C12" s="16">
        <v>15</v>
      </c>
      <c r="D12" s="16">
        <v>19</v>
      </c>
      <c r="E12" s="16">
        <v>16</v>
      </c>
      <c r="F12" s="16">
        <v>0</v>
      </c>
      <c r="G12" s="16">
        <v>17</v>
      </c>
      <c r="H12" s="17">
        <v>14</v>
      </c>
      <c r="I12" s="17"/>
      <c r="J12" s="17"/>
      <c r="K12" s="17"/>
      <c r="L12" s="17"/>
      <c r="M12" s="12"/>
      <c r="N12" s="12">
        <v>560</v>
      </c>
      <c r="O12" s="12">
        <v>6360</v>
      </c>
      <c r="P12" s="16">
        <f>C12+D12+E12++F12+G12+H12+I12+J12+K12+L12+M12</f>
        <v>81</v>
      </c>
      <c r="Q12" s="12">
        <f>SMALL(C12:M12,1)+SMALL(C12:M12,2)+SMALL(C12:M12,3)</f>
        <v>29</v>
      </c>
      <c r="R12" s="14">
        <f>P12-Q12</f>
        <v>52</v>
      </c>
    </row>
    <row r="13" spans="1:18" x14ac:dyDescent="0.25">
      <c r="A13" s="15">
        <v>14</v>
      </c>
      <c r="B13" s="11" t="s">
        <v>30</v>
      </c>
      <c r="C13" s="12">
        <v>16</v>
      </c>
      <c r="D13" s="16">
        <v>18</v>
      </c>
      <c r="E13" s="16">
        <v>11</v>
      </c>
      <c r="F13" s="16">
        <v>16</v>
      </c>
      <c r="G13" s="16">
        <v>18</v>
      </c>
      <c r="H13" s="16">
        <v>0</v>
      </c>
      <c r="I13" s="16"/>
      <c r="J13" s="16"/>
      <c r="K13" s="16"/>
      <c r="L13" s="16"/>
      <c r="M13" s="12"/>
      <c r="N13" s="12">
        <v>0</v>
      </c>
      <c r="O13" s="12">
        <v>780</v>
      </c>
      <c r="P13" s="12">
        <f>C13+D13+E13++F13+G13+H13+I13+J13+K13+L13+M13</f>
        <v>79</v>
      </c>
      <c r="Q13" s="12">
        <f>SMALL(C13:M13,1)+SMALL(C13:M13,2)+SMALL(C13:M13,3)</f>
        <v>27</v>
      </c>
      <c r="R13" s="14">
        <f>P13-Q13</f>
        <v>52</v>
      </c>
    </row>
    <row r="14" spans="1:18" x14ac:dyDescent="0.25">
      <c r="A14" s="15">
        <v>4</v>
      </c>
      <c r="B14" s="11" t="s">
        <v>23</v>
      </c>
      <c r="C14" s="12">
        <v>20</v>
      </c>
      <c r="D14" s="16">
        <v>17</v>
      </c>
      <c r="E14" s="16">
        <v>14</v>
      </c>
      <c r="F14" s="16">
        <v>0</v>
      </c>
      <c r="G14" s="16">
        <v>13</v>
      </c>
      <c r="H14" s="16">
        <v>13</v>
      </c>
      <c r="I14" s="16"/>
      <c r="J14" s="16"/>
      <c r="K14" s="16"/>
      <c r="L14" s="16"/>
      <c r="M14" s="12"/>
      <c r="N14" s="12">
        <v>1</v>
      </c>
      <c r="O14" s="12">
        <v>3383</v>
      </c>
      <c r="P14" s="12">
        <f>C14+D14+E14++F14+G14+H14+I14+J14+K14+L14+M14</f>
        <v>77</v>
      </c>
      <c r="Q14" s="12">
        <f>SMALL(C14:M14,1)+SMALL(C14:M14,2)+SMALL(C14:M14,3)</f>
        <v>26</v>
      </c>
      <c r="R14" s="14">
        <f>P14-Q14</f>
        <v>51</v>
      </c>
    </row>
    <row r="15" spans="1:18" x14ac:dyDescent="0.25">
      <c r="A15" s="15">
        <v>15</v>
      </c>
      <c r="B15" s="21" t="s">
        <v>31</v>
      </c>
      <c r="C15" s="19">
        <v>0</v>
      </c>
      <c r="D15" s="16">
        <v>16</v>
      </c>
      <c r="E15" s="16">
        <v>17</v>
      </c>
      <c r="F15" s="16">
        <v>18</v>
      </c>
      <c r="G15" s="16">
        <v>16</v>
      </c>
      <c r="H15" s="23">
        <v>0</v>
      </c>
      <c r="I15" s="17"/>
      <c r="J15" s="17"/>
      <c r="K15" s="17"/>
      <c r="L15" s="17"/>
      <c r="M15" s="16"/>
      <c r="N15" s="16"/>
      <c r="O15" s="16">
        <v>4040</v>
      </c>
      <c r="P15" s="12">
        <f>C15+D15+E15++F15+G15+H15+I15+J15+K15+L15+M15</f>
        <v>67</v>
      </c>
      <c r="Q15" s="12">
        <f>SMALL(C15:M15,1)+SMALL(C15:M15,2)+SMALL(C15:M15,3)</f>
        <v>16</v>
      </c>
      <c r="R15" s="14">
        <f>P15-Q15</f>
        <v>51</v>
      </c>
    </row>
    <row r="16" spans="1:18" x14ac:dyDescent="0.25">
      <c r="A16" s="15">
        <v>6</v>
      </c>
      <c r="B16" s="21" t="s">
        <v>24</v>
      </c>
      <c r="C16" s="19">
        <v>0</v>
      </c>
      <c r="D16" s="16">
        <v>15</v>
      </c>
      <c r="E16" s="16">
        <v>13</v>
      </c>
      <c r="F16" s="16">
        <v>20</v>
      </c>
      <c r="G16" s="16">
        <v>15</v>
      </c>
      <c r="H16" s="16">
        <v>15</v>
      </c>
      <c r="I16" s="16"/>
      <c r="J16" s="16"/>
      <c r="K16" s="16"/>
      <c r="L16" s="16"/>
      <c r="M16" s="12"/>
      <c r="N16" s="16">
        <v>860</v>
      </c>
      <c r="O16" s="16">
        <v>3260</v>
      </c>
      <c r="P16" s="12">
        <f>C16+D16+E16++F16+G16+H16+I16+J16+K16+L16+M16</f>
        <v>78</v>
      </c>
      <c r="Q16" s="12">
        <f>SMALL(C16:M16,1)+SMALL(C16:M16,2)+SMALL(C16:M16,3)</f>
        <v>28</v>
      </c>
      <c r="R16" s="14">
        <f>P16-Q16</f>
        <v>50</v>
      </c>
    </row>
    <row r="17" spans="1:18" x14ac:dyDescent="0.25">
      <c r="A17" s="15">
        <v>8</v>
      </c>
      <c r="B17" s="11" t="s">
        <v>27</v>
      </c>
      <c r="C17" s="12">
        <v>14</v>
      </c>
      <c r="D17" s="19">
        <v>0</v>
      </c>
      <c r="E17" s="12">
        <v>20</v>
      </c>
      <c r="F17" s="12">
        <v>0</v>
      </c>
      <c r="G17" s="12">
        <v>16</v>
      </c>
      <c r="H17" s="16">
        <v>0</v>
      </c>
      <c r="I17" s="12"/>
      <c r="J17" s="12"/>
      <c r="K17" s="12"/>
      <c r="L17" s="12"/>
      <c r="M17" s="12"/>
      <c r="N17" s="12">
        <v>0</v>
      </c>
      <c r="O17" s="12">
        <v>3200</v>
      </c>
      <c r="P17" s="12">
        <f>C17+D17+E17++F17+G17+H17+I17+J17+K17+L17+M17</f>
        <v>50</v>
      </c>
      <c r="Q17" s="12">
        <f>SMALL(C17:M17,1)+SMALL(C17:M17,2)+SMALL(C17:M17,3)</f>
        <v>0</v>
      </c>
      <c r="R17" s="14">
        <f>P17-Q17</f>
        <v>50</v>
      </c>
    </row>
    <row r="18" spans="1:18" x14ac:dyDescent="0.25">
      <c r="A18" s="15">
        <v>16</v>
      </c>
      <c r="B18" s="11" t="s">
        <v>32</v>
      </c>
      <c r="C18" s="12">
        <v>13</v>
      </c>
      <c r="D18" s="19">
        <v>0</v>
      </c>
      <c r="E18" s="16">
        <v>18</v>
      </c>
      <c r="F18" s="16">
        <v>0</v>
      </c>
      <c r="G18" s="16">
        <v>15</v>
      </c>
      <c r="H18" s="17">
        <v>1</v>
      </c>
      <c r="I18" s="17"/>
      <c r="J18" s="17"/>
      <c r="K18" s="17"/>
      <c r="L18" s="17"/>
      <c r="M18" s="7"/>
      <c r="N18" s="12">
        <v>1</v>
      </c>
      <c r="O18" s="12">
        <v>1981</v>
      </c>
      <c r="P18" s="12">
        <f>C18+D18+E18++F18+G18+H18+I18+J18+K18+L18+M18</f>
        <v>47</v>
      </c>
      <c r="Q18" s="12">
        <f>SMALL(C18:M18,1)+SMALL(C18:M18,2)+SMALL(C18:M18,3)</f>
        <v>1</v>
      </c>
      <c r="R18" s="14">
        <f>P18-Q18</f>
        <v>46</v>
      </c>
    </row>
    <row r="19" spans="1:18" x14ac:dyDescent="0.25">
      <c r="A19" s="15">
        <v>22</v>
      </c>
      <c r="B19" s="21" t="s">
        <v>38</v>
      </c>
      <c r="C19" s="12">
        <v>13</v>
      </c>
      <c r="D19" s="16">
        <v>14</v>
      </c>
      <c r="E19" s="16">
        <v>13</v>
      </c>
      <c r="F19" s="16">
        <v>0</v>
      </c>
      <c r="G19" s="19">
        <v>0</v>
      </c>
      <c r="H19" s="23">
        <v>0</v>
      </c>
      <c r="I19" s="17"/>
      <c r="J19" s="17"/>
      <c r="K19" s="17"/>
      <c r="L19" s="17"/>
      <c r="M19" s="16"/>
      <c r="N19" s="12"/>
      <c r="O19" s="12">
        <v>1100</v>
      </c>
      <c r="P19" s="12">
        <f>C19+D19+E19++F19+G19+H19+I19+J19+K19+L19+M19</f>
        <v>40</v>
      </c>
      <c r="Q19" s="12">
        <f>SMALL(C19:M19,1)+SMALL(C19:M19,2)+SMALL(C19:M19,3)</f>
        <v>0</v>
      </c>
      <c r="R19" s="14">
        <f>P19-Q19</f>
        <v>40</v>
      </c>
    </row>
    <row r="20" spans="1:18" x14ac:dyDescent="0.25">
      <c r="A20" s="15">
        <v>19</v>
      </c>
      <c r="B20" s="11" t="s">
        <v>35</v>
      </c>
      <c r="C20" s="12">
        <v>16</v>
      </c>
      <c r="D20" s="19">
        <v>0</v>
      </c>
      <c r="E20" s="16">
        <v>14</v>
      </c>
      <c r="F20" s="19">
        <v>0</v>
      </c>
      <c r="G20" s="19">
        <v>0</v>
      </c>
      <c r="H20" s="19">
        <v>0</v>
      </c>
      <c r="I20" s="16"/>
      <c r="J20" s="16"/>
      <c r="K20" s="16"/>
      <c r="L20" s="16"/>
      <c r="M20" s="12"/>
      <c r="N20" s="12"/>
      <c r="O20" s="12">
        <v>960</v>
      </c>
      <c r="P20" s="12">
        <f>C20+D20+E20++F20+G20+H20+I20+J20+K20+L20+M20</f>
        <v>30</v>
      </c>
      <c r="Q20" s="12">
        <f>SMALL(C20:M20,1)+SMALL(C20:M20,2)+SMALL(C20:M20,3)</f>
        <v>0</v>
      </c>
      <c r="R20" s="14">
        <f>P20-Q20</f>
        <v>30</v>
      </c>
    </row>
    <row r="21" spans="1:18" x14ac:dyDescent="0.25">
      <c r="A21" s="15">
        <v>17</v>
      </c>
      <c r="B21" s="11" t="s">
        <v>33</v>
      </c>
      <c r="C21" s="12">
        <v>17</v>
      </c>
      <c r="D21" s="19">
        <v>0</v>
      </c>
      <c r="E21" s="16">
        <v>11</v>
      </c>
      <c r="F21" s="16">
        <v>0</v>
      </c>
      <c r="G21" s="19">
        <v>0</v>
      </c>
      <c r="H21" s="17">
        <v>0</v>
      </c>
      <c r="I21" s="17"/>
      <c r="J21" s="17"/>
      <c r="K21" s="17"/>
      <c r="L21" s="17"/>
      <c r="M21" s="16"/>
      <c r="N21" s="13">
        <v>0</v>
      </c>
      <c r="O21" s="13">
        <v>650</v>
      </c>
      <c r="P21" s="12">
        <f>C21+D21+E21++F21+G21+H21+I21+J21+K21+L21+M21</f>
        <v>28</v>
      </c>
      <c r="Q21" s="12">
        <f>SMALL(C21:M21,1)+SMALL(C21:M21,2)+SMALL(C21:M21,3)</f>
        <v>0</v>
      </c>
      <c r="R21" s="14">
        <f>P21-Q21</f>
        <v>28</v>
      </c>
    </row>
    <row r="22" spans="1:18" x14ac:dyDescent="0.25">
      <c r="A22" s="15">
        <v>24</v>
      </c>
      <c r="B22" s="21" t="s">
        <v>40</v>
      </c>
      <c r="C22" s="19">
        <v>0</v>
      </c>
      <c r="D22" s="19">
        <v>0</v>
      </c>
      <c r="E22" s="19">
        <v>0</v>
      </c>
      <c r="F22" s="19">
        <v>0</v>
      </c>
      <c r="G22" s="16">
        <v>19</v>
      </c>
      <c r="H22" s="17">
        <v>0</v>
      </c>
      <c r="I22" s="17"/>
      <c r="J22" s="17"/>
      <c r="K22" s="17"/>
      <c r="L22" s="17"/>
      <c r="M22" s="12"/>
      <c r="N22" s="16"/>
      <c r="O22" s="16">
        <v>1720</v>
      </c>
      <c r="P22" s="16">
        <f>C22+D22+E22+F22+G22+H22+I22+J22+K22+L22+M22</f>
        <v>19</v>
      </c>
      <c r="Q22" s="12">
        <f>SMALL(C22:M22,1)+SMALL(C22:M22,2)+SMALL(C22:M22,3)</f>
        <v>0</v>
      </c>
      <c r="R22" s="14">
        <f>P22-Q22</f>
        <v>19</v>
      </c>
    </row>
    <row r="23" spans="1:18" x14ac:dyDescent="0.25">
      <c r="A23" s="15">
        <v>18</v>
      </c>
      <c r="B23" s="21" t="s">
        <v>34</v>
      </c>
      <c r="C23" s="19">
        <v>0</v>
      </c>
      <c r="D23" s="19">
        <v>0</v>
      </c>
      <c r="E23" s="19">
        <v>0</v>
      </c>
      <c r="F23" s="16">
        <v>17</v>
      </c>
      <c r="G23" s="16">
        <v>0</v>
      </c>
      <c r="H23" s="23">
        <v>0</v>
      </c>
      <c r="I23" s="17"/>
      <c r="J23" s="17"/>
      <c r="K23" s="17"/>
      <c r="L23" s="17"/>
      <c r="M23" s="12"/>
      <c r="N23" s="12"/>
      <c r="O23" s="12">
        <v>1280</v>
      </c>
      <c r="P23" s="12">
        <f>C23+D23+E23++F23+G23+H23+I23+J23+K23+L23+M23</f>
        <v>17</v>
      </c>
      <c r="Q23" s="12">
        <f>SMALL(C23:M23,1)+SMALL(C23:M23,2)+SMALL(C23:M23,3)</f>
        <v>0</v>
      </c>
      <c r="R23" s="14">
        <f>P23-Q23</f>
        <v>17</v>
      </c>
    </row>
    <row r="24" spans="1:18" x14ac:dyDescent="0.25">
      <c r="A24" s="15">
        <v>20</v>
      </c>
      <c r="B24" s="21" t="s">
        <v>36</v>
      </c>
      <c r="C24" s="12">
        <v>0</v>
      </c>
      <c r="D24" s="19">
        <v>0</v>
      </c>
      <c r="E24" s="16">
        <v>16</v>
      </c>
      <c r="F24" s="16">
        <v>0</v>
      </c>
      <c r="G24" s="19">
        <v>0</v>
      </c>
      <c r="H24" s="19">
        <v>0</v>
      </c>
      <c r="I24" s="16"/>
      <c r="J24" s="16"/>
      <c r="K24" s="16"/>
      <c r="L24" s="16"/>
      <c r="M24" s="16"/>
      <c r="N24" s="12"/>
      <c r="O24" s="12">
        <v>980</v>
      </c>
      <c r="P24" s="12">
        <f>C24+D24+E24++F24+G24+H24+I24+J24+K24+L24+M24</f>
        <v>16</v>
      </c>
      <c r="Q24" s="12">
        <f>SMALL(C24:M24,1)+SMALL(C24:M24,2)+SMALL(C24:M24,3)</f>
        <v>0</v>
      </c>
      <c r="R24" s="14">
        <f>P24-Q24</f>
        <v>16</v>
      </c>
    </row>
    <row r="25" spans="1:18" x14ac:dyDescent="0.25">
      <c r="A25" s="15">
        <v>21</v>
      </c>
      <c r="B25" s="21" t="s">
        <v>37</v>
      </c>
      <c r="C25" s="22">
        <v>0</v>
      </c>
      <c r="D25" s="22">
        <v>0</v>
      </c>
      <c r="E25" s="16">
        <v>15</v>
      </c>
      <c r="F25" s="19">
        <v>0</v>
      </c>
      <c r="G25" s="19">
        <v>0</v>
      </c>
      <c r="H25" s="17">
        <v>0</v>
      </c>
      <c r="I25" s="17"/>
      <c r="J25" s="17"/>
      <c r="K25" s="17"/>
      <c r="L25" s="17"/>
      <c r="M25" s="12"/>
      <c r="N25" s="12">
        <v>0</v>
      </c>
      <c r="O25" s="12">
        <v>1480</v>
      </c>
      <c r="P25" s="12">
        <f>C25+D25+E25++F25+G25+H25+I25+J25+K25+L25+M25</f>
        <v>15</v>
      </c>
      <c r="Q25" s="12">
        <f>SMALL(C25:M25,1)+SMALL(C25:M25,2)+SMALL(C25:M25,3)</f>
        <v>0</v>
      </c>
      <c r="R25" s="14">
        <f>P25-Q25</f>
        <v>15</v>
      </c>
    </row>
    <row r="26" spans="1:18" x14ac:dyDescent="0.25">
      <c r="A26" s="15">
        <v>23</v>
      </c>
      <c r="B26" s="21" t="s">
        <v>39</v>
      </c>
      <c r="C26" s="12">
        <v>0</v>
      </c>
      <c r="D26" s="19">
        <v>0</v>
      </c>
      <c r="E26" s="22">
        <v>0</v>
      </c>
      <c r="F26" s="16">
        <v>0</v>
      </c>
      <c r="G26" s="16">
        <v>12</v>
      </c>
      <c r="H26" s="19">
        <v>0</v>
      </c>
      <c r="I26" s="16"/>
      <c r="J26" s="16"/>
      <c r="K26" s="16"/>
      <c r="L26" s="16"/>
      <c r="M26" s="16"/>
      <c r="N26" s="12"/>
      <c r="O26" s="12">
        <v>1</v>
      </c>
      <c r="P26" s="12">
        <f>C26+D26+E26++F26+G26+H26+I26+J26+K26+L26+M26</f>
        <v>12</v>
      </c>
      <c r="Q26" s="12">
        <f>SMALL(C26:M26,1)+SMALL(C26:M26,2)+SMALL(C26:M26,3)</f>
        <v>0</v>
      </c>
      <c r="R26" s="14">
        <f>P26-Q26</f>
        <v>12</v>
      </c>
    </row>
    <row r="27" spans="1:18" x14ac:dyDescent="0.25">
      <c r="A27" s="15">
        <v>25</v>
      </c>
      <c r="B27" s="21"/>
      <c r="C27" s="12"/>
      <c r="D27" s="16"/>
      <c r="E27" s="16"/>
      <c r="F27" s="16"/>
      <c r="G27" s="16"/>
      <c r="H27" s="17"/>
      <c r="I27" s="17"/>
      <c r="J27" s="17"/>
      <c r="K27" s="17"/>
      <c r="L27" s="17"/>
      <c r="M27" s="7"/>
      <c r="N27" s="16"/>
      <c r="O27" s="16"/>
      <c r="P27" s="12">
        <f>C27+D27+E27++F27+G27+H27+I27+J27+K27+L27+M27</f>
        <v>0</v>
      </c>
      <c r="Q27" s="12" t="e">
        <f>SMALL(C27:M27,1)+SMALL(E27:M27,2)+SMALL(E27:M27,3)</f>
        <v>#NUM!</v>
      </c>
      <c r="R27" s="14" t="e">
        <f>P27-Q27</f>
        <v>#NUM!</v>
      </c>
    </row>
    <row r="28" spans="1:18" x14ac:dyDescent="0.25">
      <c r="A28" s="15">
        <v>26</v>
      </c>
      <c r="B28" s="21"/>
      <c r="C28" s="12"/>
      <c r="D28" s="16"/>
      <c r="E28" s="16"/>
      <c r="F28" s="16"/>
      <c r="G28" s="16"/>
      <c r="H28" s="17"/>
      <c r="I28" s="17"/>
      <c r="J28" s="17"/>
      <c r="K28" s="17"/>
      <c r="L28" s="17"/>
      <c r="M28" s="12"/>
      <c r="N28" s="16"/>
      <c r="O28" s="16"/>
      <c r="P28" s="12">
        <f>C28+D28+E28++F28+G28+H28+I28+J28+K28+L28+M28</f>
        <v>0</v>
      </c>
      <c r="Q28" s="12" t="e">
        <f>SMALL(C28:M28,1)+SMALL(E28:M28,2)+SMALL(E28:M28,3)</f>
        <v>#NUM!</v>
      </c>
      <c r="R28" s="14" t="e">
        <f>P28-Q28</f>
        <v>#NUM!</v>
      </c>
    </row>
    <row r="29" spans="1:18" x14ac:dyDescent="0.25">
      <c r="A29" s="15"/>
      <c r="B29" s="21"/>
      <c r="C29" s="12"/>
      <c r="D29" s="16"/>
      <c r="E29" s="16"/>
      <c r="F29" s="16"/>
      <c r="G29" s="16"/>
      <c r="H29" s="17"/>
      <c r="I29" s="17"/>
      <c r="J29" s="17"/>
      <c r="K29" s="17"/>
      <c r="L29" s="17"/>
      <c r="M29" s="12"/>
      <c r="N29" s="16"/>
      <c r="O29" s="16"/>
      <c r="P29" s="12"/>
      <c r="Q29" s="12"/>
      <c r="R29" s="14"/>
    </row>
    <row r="30" spans="1:18" x14ac:dyDescent="0.25">
      <c r="A30" s="25"/>
      <c r="B30" s="21"/>
      <c r="C30" s="16"/>
      <c r="D30" s="16"/>
      <c r="E30" s="16"/>
      <c r="F30" s="16"/>
      <c r="G30" s="16"/>
      <c r="H30" s="17"/>
      <c r="I30" s="17"/>
      <c r="J30" s="17"/>
      <c r="K30" s="17"/>
      <c r="L30" s="17"/>
      <c r="M30" s="12"/>
      <c r="N30" s="16"/>
      <c r="O30" s="16"/>
      <c r="P30" s="16"/>
      <c r="Q30" s="26"/>
      <c r="R30" s="27"/>
    </row>
    <row r="31" spans="1:18" x14ac:dyDescent="0.25">
      <c r="A31" s="15"/>
      <c r="B31" s="10" t="s">
        <v>41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8"/>
      <c r="R31" s="14"/>
    </row>
    <row r="32" spans="1:18" ht="15.75" thickBot="1" x14ac:dyDescent="0.3">
      <c r="A32" s="31"/>
      <c r="B32" s="32"/>
      <c r="C32" s="29"/>
      <c r="D32" s="33"/>
      <c r="E32" s="33"/>
      <c r="F32" s="29"/>
      <c r="G32" s="29"/>
      <c r="H32" s="29"/>
      <c r="I32" s="29"/>
      <c r="J32" s="29"/>
      <c r="K32" s="29"/>
      <c r="L32" s="29"/>
      <c r="M32" s="34"/>
      <c r="N32" s="29"/>
      <c r="O32" s="29"/>
      <c r="P32" s="29"/>
      <c r="Q32" s="35"/>
      <c r="R32" s="30"/>
    </row>
  </sheetData>
  <sortState ref="A3:R26">
    <sortCondition descending="1" ref="R3:R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2019-07-02T07:49:02Z</dcterms:modified>
</cp:coreProperties>
</file>